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6875" windowHeight="9210"/>
  </bookViews>
  <sheets>
    <sheet name="IIFCL" sheetId="1" r:id="rId1"/>
  </sheets>
  <definedNames>
    <definedName name="_xlnm._FilterDatabase" localSheetId="0" hidden="1">IIFCL!$A$3:$V$46</definedName>
  </definedName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F4" i="1"/>
  <c r="F2" i="1" s="1"/>
  <c r="E2" i="1"/>
</calcChain>
</file>

<file path=xl/comments1.xml><?xml version="1.0" encoding="utf-8"?>
<comments xmlns="http://schemas.openxmlformats.org/spreadsheetml/2006/main">
  <authors>
    <author>mayank</author>
  </authors>
  <commentList>
    <comment ref="R4" authorId="0">
      <text>
        <r>
          <rPr>
            <b/>
            <sz val="10"/>
            <color indexed="81"/>
            <rFont val="Tahoma"/>
            <family val="2"/>
          </rPr>
          <t>mayank:</t>
        </r>
        <r>
          <rPr>
            <sz val="10"/>
            <color indexed="81"/>
            <rFont val="Tahoma"/>
            <family val="2"/>
          </rPr>
          <t xml:space="preserve">
The period beginning not before nine months prior to the Buyback Date and ending not later than
six months prior to the Buyback Date</t>
        </r>
      </text>
    </comment>
    <comment ref="R6" authorId="0">
      <text>
        <r>
          <rPr>
            <b/>
            <sz val="10"/>
            <color indexed="81"/>
            <rFont val="Tahoma"/>
            <family val="2"/>
          </rPr>
          <t>mayank:</t>
        </r>
        <r>
          <rPr>
            <sz val="10"/>
            <color indexed="81"/>
            <rFont val="Tahoma"/>
            <family val="2"/>
          </rPr>
          <t xml:space="preserve">
The period beginning not before nine months prior to the Buyback Date and ending not later than
six months prior to the Buyback Date</t>
        </r>
      </text>
    </comment>
  </commentList>
</comments>
</file>

<file path=xl/sharedStrings.xml><?xml version="1.0" encoding="utf-8"?>
<sst xmlns="http://schemas.openxmlformats.org/spreadsheetml/2006/main" count="497" uniqueCount="175">
  <si>
    <t>Unit Code</t>
  </si>
  <si>
    <t>S.No</t>
  </si>
  <si>
    <t>Bonds</t>
  </si>
  <si>
    <t>ISIN</t>
  </si>
  <si>
    <t>Issue Amount in Rs cr</t>
  </si>
  <si>
    <t>Amount Outstanding in Rs Cr</t>
  </si>
  <si>
    <t>Status</t>
  </si>
  <si>
    <t>Face Value</t>
  </si>
  <si>
    <t>No. of securities</t>
  </si>
  <si>
    <t>Rate of Interest</t>
  </si>
  <si>
    <t>Interest frequency</t>
  </si>
  <si>
    <t>Date of Allotment</t>
  </si>
  <si>
    <t>Date of Redemption</t>
  </si>
  <si>
    <t>Interest Payment Dates</t>
  </si>
  <si>
    <t>Record Dates</t>
  </si>
  <si>
    <t>CALL Date</t>
  </si>
  <si>
    <t>CALL intimation period</t>
  </si>
  <si>
    <t>Call Amount</t>
  </si>
  <si>
    <t>Type of issue</t>
  </si>
  <si>
    <t>Bank account for interest payment</t>
  </si>
  <si>
    <t>Refund account</t>
  </si>
  <si>
    <t>IIFA</t>
  </si>
  <si>
    <t>8.15%IIFCL2021 Infra Bonds Series I</t>
  </si>
  <si>
    <t>INE787H07016</t>
  </si>
  <si>
    <t>Outstanding</t>
  </si>
  <si>
    <t>Annual</t>
  </si>
  <si>
    <t>28th March</t>
  </si>
  <si>
    <t>13th March</t>
  </si>
  <si>
    <t>29June2016 to 29 Sep 2016</t>
  </si>
  <si>
    <t>Public</t>
  </si>
  <si>
    <t>Punjab National Bank, Capital Market Services Branch, 5, Sansad Marg, New Delhi – 110 001, 4552 0026 0000 0420 (IFSC – PUNB0455200) for fund transfer
45520000264 for dividend warrants
(45520000458 for dividend warrants - 28.03.2015)</t>
  </si>
  <si>
    <t>PNB - 4552002600000411 (IFSC - PUNBH04555200 )</t>
  </si>
  <si>
    <t>8.15%IIFCL2021 Infra Bonds Series II</t>
  </si>
  <si>
    <t>INE787H07024</t>
  </si>
  <si>
    <t>Compounded</t>
  </si>
  <si>
    <t>Cumulative</t>
  </si>
  <si>
    <t>-</t>
  </si>
  <si>
    <t>8.30%IIFCL2021 Infra Bonds Series III</t>
  </si>
  <si>
    <t>INE787H07032</t>
  </si>
  <si>
    <t>29June2018 to 29 Sep 2018</t>
  </si>
  <si>
    <t>8.30%IIFCL2021 Infra Bonds Series IV</t>
  </si>
  <si>
    <t>INE787H07040</t>
  </si>
  <si>
    <t>IIFB</t>
  </si>
  <si>
    <t>9.41%IIFCL2037-Series X-A Bonds</t>
  </si>
  <si>
    <t>INE787H07057</t>
  </si>
  <si>
    <t>27th July</t>
  </si>
  <si>
    <t>N.A.</t>
  </si>
  <si>
    <t>Private</t>
  </si>
  <si>
    <t xml:space="preserve">IDBI Bank, Surya Kiran Building, K.G Marg, New Delhi – 110 001, a/c - IIFCL Taxable Bonds 2012 Series X A/c No. 0011 1030 0001 3059 (IFSC Code: IBKL 0000011) </t>
  </si>
  <si>
    <t>9.36%IIFCL2042-Series X-B Bonds</t>
  </si>
  <si>
    <t>INE787H07065</t>
  </si>
  <si>
    <t>IIFC</t>
  </si>
  <si>
    <t>7.20%IIFCL 2022Tax Free Bonds Pvt. Placement Series III-A</t>
  </si>
  <si>
    <t>INE787H07073</t>
  </si>
  <si>
    <t>15th Nov</t>
  </si>
  <si>
    <t>IDBI Bank, Surya Kiran Building, K.G Marg, New Delhi – 110 001, A/c - IIFCL Taxfree Bonds PP 2012, A/c No. 0011 1020 0007 7093 (IFSC Code: IBKL 0000011)</t>
  </si>
  <si>
    <t>7.38%IIFCL2027 Tax Free Bonds Pvt. Placement Series III-B</t>
  </si>
  <si>
    <t>INE787H07081</t>
  </si>
  <si>
    <t>7.41%IIFCL2032 Tax Free Bonds Pvt. Placement Series III-C</t>
  </si>
  <si>
    <t>INE787H07099</t>
  </si>
  <si>
    <t>IIFD</t>
  </si>
  <si>
    <t>7.21%IIFCL2022 Tax Free Bonds Pvt. Placement Series IV-A</t>
  </si>
  <si>
    <t>INE787H07107</t>
  </si>
  <si>
    <t>21st Nov</t>
  </si>
  <si>
    <t xml:space="preserve">IDBI Bank, Surya Kiran Building, K.G Marg, New Delhi – 110 001, A/c - IIFCL Taxfree Bonds PP 2012, A/c No. 0011 1020 0007 7093 (IFSC Code: IBKL 0000011) </t>
  </si>
  <si>
    <t>7.38%IIFCL2027 Tax Free Bonds Pvt. Placement Series IV-B</t>
  </si>
  <si>
    <t>INE787H07115</t>
  </si>
  <si>
    <t>7.41%IIFCL2032 Tax Free Bonds Pvt. Placement Series IV-C</t>
  </si>
  <si>
    <t>INE787H07123</t>
  </si>
  <si>
    <t>IIFE</t>
  </si>
  <si>
    <t>7.19/7.69%IIFCL2023 Public Tax Free Bonds Tranche I Series I</t>
  </si>
  <si>
    <t>INE787H07131</t>
  </si>
  <si>
    <t>7.19%/7.69%</t>
  </si>
  <si>
    <t>22nd Jan</t>
  </si>
  <si>
    <t xml:space="preserve">7th Jan </t>
  </si>
  <si>
    <t>IndusInd Bank, Dr Gopal Das Bhavan, 28 Barakhamba Road New Delhi -01, A/c - 2009 9937 2533 (IIFCL PUBLIC ISSUE TFB 12-13 PAYMENT A/C, IFSC - INDB0000005)</t>
  </si>
  <si>
    <t>IDBI -  0011103000013138 (IFSC -  IBKL0000004)
SBI - 32728573252 (IFSC - SBIN0011777)</t>
  </si>
  <si>
    <t>7.36/7.86%IIFCL2028 Public Tax Free Bonds Tranche I Series II</t>
  </si>
  <si>
    <t>INE787H07149</t>
  </si>
  <si>
    <t>7.36%/7.86%</t>
  </si>
  <si>
    <t>7.40/7.90%IIFCL2033 Public Tax Free Bonds Tranche I Series III</t>
  </si>
  <si>
    <t>INE787H07156</t>
  </si>
  <si>
    <t>7.40%/7.90%</t>
  </si>
  <si>
    <t>IIFF</t>
  </si>
  <si>
    <t>6.86/7.36%IIFCL2023 Public Tax Free Bonds Tranche II Series I</t>
  </si>
  <si>
    <t>INE787H07164</t>
  </si>
  <si>
    <t>6.86%/7.36%</t>
  </si>
  <si>
    <t>26th March</t>
  </si>
  <si>
    <t>11th March</t>
  </si>
  <si>
    <t>IndusInd Bank, Dr. Gopal Das Bhawan 28,'Barakhamba Road, New Delhi - 110 001, A/c - – 2009 9946 7697 (IIFCL PUB TFB 12 13 T2 PAYMENT ACCOUNT, IFSC - INDB0000005)</t>
  </si>
  <si>
    <t>IDBI - 0011103000013183 (IFSC - IBKL0000011)
SBI - 32836193175 (IFSC - SBIN0011777)</t>
  </si>
  <si>
    <t>7.02/7.52%IIFCL2028 Public Tax Free Bonds Tranche II Series II</t>
  </si>
  <si>
    <t>INE787H07172</t>
  </si>
  <si>
    <t>7.02%/7.52%</t>
  </si>
  <si>
    <t>7.08/7.58%IIFCL2033 Public Tax Free Bonds Tranche II Series III</t>
  </si>
  <si>
    <t>INE787H07180</t>
  </si>
  <si>
    <t>7.08%/7.58%</t>
  </si>
  <si>
    <t>IIFG</t>
  </si>
  <si>
    <t>8.26%IIFCL2028 Tax Free Bonds Pvt. Placement Series V-B</t>
  </si>
  <si>
    <t>INE787H07198</t>
  </si>
  <si>
    <t>23rd Aug</t>
  </si>
  <si>
    <t xml:space="preserve"> IIFCL PVT TFB 13-14 PAYMENT ACCOUNT, No. 2009 9964 0793 (IFSC Code: INDB0000005) with IndusInd Bank, Dr. Gopal Das Bhawan, 28 Barakhamba Road, New Delhi – 110001</t>
  </si>
  <si>
    <t>8.19%IIFCL2033 Tax Free Bonds Pvt. Placement Series V-C</t>
  </si>
  <si>
    <t>INE787H07206</t>
  </si>
  <si>
    <t>IIFH</t>
  </si>
  <si>
    <t>8.01%IIFCL2023 Tax Free Bonds Pvt. Placement Series VI-A</t>
  </si>
  <si>
    <t>INE787H07230</t>
  </si>
  <si>
    <t>30th Aug</t>
  </si>
  <si>
    <t>8.46%IIFCL2028 Tax Free Bonds Pvt. Placement Series VI-B</t>
  </si>
  <si>
    <t>INE787H07214</t>
  </si>
  <si>
    <t>8.37%IIFCL2033 Tax Free Bonds Pvt. Placement Series VI-C</t>
  </si>
  <si>
    <t>INE787H07222</t>
  </si>
  <si>
    <t>IIFI</t>
  </si>
  <si>
    <t>8.11%IIFCL2032 Tax Free Bonds Pvt. Placement Series VII-A</t>
  </si>
  <si>
    <t>INE787H07248</t>
  </si>
  <si>
    <t>5th Sep</t>
  </si>
  <si>
    <t>8.48%IIFCL2032 Tax Free Bonds Pvt. Placement Series VII-B</t>
  </si>
  <si>
    <t>INE787H07255</t>
  </si>
  <si>
    <t>IIFJ</t>
  </si>
  <si>
    <t>8.01%IIFCL2023 Public Tax Free Bonds 2013-14 Tranche I Series 1A</t>
  </si>
  <si>
    <t>INE787H07263</t>
  </si>
  <si>
    <t>12th Nov</t>
  </si>
  <si>
    <t>Punjab National Bank, Capital Markets Services Branch, 5 Sansad Marg, New Delhi – 110 001
A/c - 4552002100001031 UNDER TITLE “IIFCL PUB TF BOND 13-14 T 1 PAYMENT A/C ” FOR FUND TRANSFER AND 45520000450 FOR DIVIDEND WARRANT PAYMENT (IFSC: PUNB0455200)</t>
  </si>
  <si>
    <t>IDBI - 0127103000013837 (IFSC - IBKL0000127)
SBI - 33341682071 (IFSC - SBIN0011777)</t>
  </si>
  <si>
    <t>8.26%/8.01%IIFCL2023 Public Tax Free Bonds 2013-14 Tranche I Series 1B</t>
  </si>
  <si>
    <t>INE787H07271</t>
  </si>
  <si>
    <t>8.26%/8.01%</t>
  </si>
  <si>
    <t>8.38%IIFCL2028 Public Tax Free Bonds 2013-14 Tranche I Series 2A</t>
  </si>
  <si>
    <t>INE787H07289</t>
  </si>
  <si>
    <t>8.63%/8.38%IIFCL2028 Public Tax Free Bonds 2013-14 Tranche I Series 2B</t>
  </si>
  <si>
    <t>INE787H07297</t>
  </si>
  <si>
    <t>8.63%/8.38%</t>
  </si>
  <si>
    <t>8.50%IIFCL2033 Public Tax Free Bonds 2013-14 Tranche I Series 3A</t>
  </si>
  <si>
    <t>INE787H07305</t>
  </si>
  <si>
    <t>8.75%/8.50%IIFCL2033 Public Tax Free Bonds 2013-14 Tranche I Series 3B</t>
  </si>
  <si>
    <t>INE787H07313</t>
  </si>
  <si>
    <t>8.75%/8.50%</t>
  </si>
  <si>
    <t>IIFK</t>
  </si>
  <si>
    <t>8.41%IIFCL2024 Public Tax Free Bonds 2013-14 Tranche II Series 1A</t>
  </si>
  <si>
    <t>INE787H07321</t>
  </si>
  <si>
    <t>Punjab National Bank, Capital Markets Services Branch, 5 Sansad Marg, New Delhi – 110 001
A/c - 4552002100001040 UNDER TITLE “IIFCL PUB TF BOND 13-14 T 2 PAYMENT A/C ” FOR FUND TRANSFER AND 45520000451 FOR DIVIDEND WARRANT PAYMENT (IFSC: PUNB0455200)</t>
  </si>
  <si>
    <t>IDBI - 0011103000013271 (IFSC - IBKL0000011)
SBI - 33504564018 (IFSC - SBIN0011777)</t>
  </si>
  <si>
    <t>8.41%/8.66%IIFCL2024 Public Tax Free Bonds 2013-14 Tranche II Series 1B</t>
  </si>
  <si>
    <t>INE787H07354</t>
  </si>
  <si>
    <t>8.41%/8.66%</t>
  </si>
  <si>
    <t>8.48%IIFCL2029 Public Tax Free Bonds 2013-14 Tranche II Series 2A</t>
  </si>
  <si>
    <t>INE787H07339</t>
  </si>
  <si>
    <t>8.48%/8.73%IIFCL2029 Public Tax Free Bonds 2013-14 Tranche II Series 2B</t>
  </si>
  <si>
    <t>INE787H07362</t>
  </si>
  <si>
    <t>8.48%/8.73%</t>
  </si>
  <si>
    <t>8.66%IIFCL2034 Public Tax Free Bonds 2013-14 Tranche II Series 3A</t>
  </si>
  <si>
    <t>INE787H07347</t>
  </si>
  <si>
    <t>8.66%/8.91%IIFCL2034 Public Tax Free Bonds 2013-14 Tranche II Series 3B</t>
  </si>
  <si>
    <t>INE787H07370</t>
  </si>
  <si>
    <t>8.66%/8.91%</t>
  </si>
  <si>
    <t>IIFM</t>
  </si>
  <si>
    <t>8.16%IIFCL2023 Public Tax Free Bonds 2013-14 Tranche III Series 1A</t>
  </si>
  <si>
    <t>INE787H07388</t>
  </si>
  <si>
    <t>27th March</t>
  </si>
  <si>
    <t>12th March</t>
  </si>
  <si>
    <t>Punjab National Bank, Capital Markets Services Branch, 5 Sansad Marg, New Delhi – 110 001
A/c - 4552002100001059 UNDER TITLE “IIFCL PUB TF BOND 13-14 T 3 PAYMENT A/C ” FOR FUND TRANSFER AND 45520000452 FOR DIVIDEND WARRANT PAYMENT (IFSC: PUNB0455200)</t>
  </si>
  <si>
    <t>IDBI - 0011103000013299 (IFSC - IBKL0000011)
SBI - 33653921729 (IFSC - SBIN0011777)</t>
  </si>
  <si>
    <t>8.41%/8.16%IIFCL2023 Public Tax Free Bonds 2013-14 Tranche III Series 1B</t>
  </si>
  <si>
    <t>INE787H07412</t>
  </si>
  <si>
    <t>8.41%/8.16%</t>
  </si>
  <si>
    <t>8.55%IIFCL2023 Public Tax Free Bonds 2013-14 Tranche III Series 2A</t>
  </si>
  <si>
    <t>INE787H07396</t>
  </si>
  <si>
    <t>8.80%/8.55%IIFCL2023 Public Tax Free Bonds 2013-14 Tranche III Series 2B</t>
  </si>
  <si>
    <t>INE787H07420</t>
  </si>
  <si>
    <t>8.80%/8.55%</t>
  </si>
  <si>
    <t>8.55%IIFCL2023 Public Tax Free Bonds 2013-14 Tranche III Series 3A</t>
  </si>
  <si>
    <t>INE787H07404</t>
  </si>
  <si>
    <t>8.80%/8.55%IIFCL2023 Public Tax Free Bonds 2013-14 Tranche III Series 3B</t>
  </si>
  <si>
    <t>INE787H07438</t>
  </si>
  <si>
    <t xml:space="preserve">Proporsed Date IEPF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</si>
</sst>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10" fontId="1" fillId="4" borderId="3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15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 wrapText="1"/>
    </xf>
    <xf numFmtId="10" fontId="1" fillId="5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0" fontId="1" fillId="5" borderId="2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7" sqref="N17"/>
    </sheetView>
  </sheetViews>
  <sheetFormatPr defaultRowHeight="12.75" x14ac:dyDescent="0.2"/>
  <cols>
    <col min="1" max="1" width="9.42578125" style="1" customWidth="1"/>
    <col min="2" max="2" width="5.85546875" style="1" customWidth="1"/>
    <col min="3" max="3" width="36.140625" style="1" customWidth="1"/>
    <col min="4" max="4" width="15.28515625" style="1" bestFit="1" customWidth="1"/>
    <col min="5" max="5" width="10.5703125" style="1" bestFit="1" customWidth="1"/>
    <col min="6" max="6" width="10.5703125" style="1" customWidth="1"/>
    <col min="7" max="7" width="13.42578125" style="1" customWidth="1"/>
    <col min="8" max="8" width="17.140625" style="1" customWidth="1"/>
    <col min="9" max="9" width="12.85546875" style="1" customWidth="1"/>
    <col min="10" max="10" width="12.140625" style="1" bestFit="1" customWidth="1"/>
    <col min="11" max="11" width="11.42578125" style="1" customWidth="1"/>
    <col min="12" max="12" width="12.7109375" style="1" bestFit="1" customWidth="1"/>
    <col min="13" max="13" width="15.28515625" style="1" bestFit="1" customWidth="1"/>
    <col min="14" max="16" width="15.28515625" style="1" customWidth="1"/>
    <col min="17" max="19" width="10.5703125" style="1" customWidth="1"/>
    <col min="20" max="20" width="9.140625" style="1"/>
    <col min="21" max="22" width="33" style="1" customWidth="1"/>
    <col min="23" max="16384" width="9.140625" style="1"/>
  </cols>
  <sheetData>
    <row r="1" spans="1:22" ht="13.5" thickBot="1" x14ac:dyDescent="0.25">
      <c r="C1" s="37"/>
    </row>
    <row r="2" spans="1:22" x14ac:dyDescent="0.2">
      <c r="C2" s="2"/>
      <c r="E2" s="3">
        <f>SUM(E4:E46)</f>
        <v>14973.023199999998</v>
      </c>
      <c r="F2" s="3">
        <f>SUM(F4:F46)</f>
        <v>14973.023199999998</v>
      </c>
      <c r="G2" s="3"/>
    </row>
    <row r="3" spans="1:22" s="7" customFormat="1" ht="38.25" x14ac:dyDescent="0.25">
      <c r="A3" s="4" t="s">
        <v>0</v>
      </c>
      <c r="B3" s="4" t="s">
        <v>1</v>
      </c>
      <c r="C3" s="5" t="s">
        <v>2</v>
      </c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3" t="s">
        <v>174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6" t="s">
        <v>19</v>
      </c>
      <c r="V3" s="6" t="s">
        <v>20</v>
      </c>
    </row>
    <row r="4" spans="1:22" ht="18.600000000000001" customHeight="1" x14ac:dyDescent="0.2">
      <c r="A4" s="38" t="s">
        <v>21</v>
      </c>
      <c r="B4" s="39">
        <v>1</v>
      </c>
      <c r="C4" s="38" t="s">
        <v>22</v>
      </c>
      <c r="D4" s="39" t="s">
        <v>23</v>
      </c>
      <c r="E4" s="40">
        <v>20.0762</v>
      </c>
      <c r="F4" s="40">
        <f t="shared" ref="F4:F40" si="0">IF(G4="Outstanding",E4,0)</f>
        <v>20.0762</v>
      </c>
      <c r="G4" s="40" t="s">
        <v>24</v>
      </c>
      <c r="H4" s="38">
        <v>1000</v>
      </c>
      <c r="I4" s="38">
        <v>200762</v>
      </c>
      <c r="J4" s="41">
        <v>8.1500000000000003E-2</v>
      </c>
      <c r="K4" s="41" t="s">
        <v>25</v>
      </c>
      <c r="L4" s="42">
        <v>40630</v>
      </c>
      <c r="M4" s="42">
        <v>44283</v>
      </c>
      <c r="N4" s="8">
        <v>46840</v>
      </c>
      <c r="O4" s="42" t="s">
        <v>26</v>
      </c>
      <c r="P4" s="42" t="s">
        <v>27</v>
      </c>
      <c r="Q4" s="42">
        <v>42458</v>
      </c>
      <c r="R4" s="43" t="s">
        <v>28</v>
      </c>
      <c r="S4" s="44">
        <v>1000</v>
      </c>
      <c r="T4" s="38" t="s">
        <v>29</v>
      </c>
      <c r="U4" s="45" t="s">
        <v>30</v>
      </c>
      <c r="V4" s="45" t="s">
        <v>31</v>
      </c>
    </row>
    <row r="5" spans="1:22" ht="32.450000000000003" customHeight="1" x14ac:dyDescent="0.2">
      <c r="A5" s="38" t="s">
        <v>21</v>
      </c>
      <c r="B5" s="39">
        <f t="shared" ref="B5:B46" si="1">+B4+1</f>
        <v>2</v>
      </c>
      <c r="C5" s="38" t="s">
        <v>32</v>
      </c>
      <c r="D5" s="39" t="s">
        <v>33</v>
      </c>
      <c r="E5" s="40">
        <v>57.844900000000003</v>
      </c>
      <c r="F5" s="40">
        <f t="shared" si="0"/>
        <v>57.844900000000003</v>
      </c>
      <c r="G5" s="40" t="s">
        <v>24</v>
      </c>
      <c r="H5" s="38">
        <v>1000</v>
      </c>
      <c r="I5" s="38">
        <v>578449</v>
      </c>
      <c r="J5" s="41">
        <v>8.1500000000000003E-2</v>
      </c>
      <c r="K5" s="41" t="s">
        <v>34</v>
      </c>
      <c r="L5" s="42">
        <v>40630</v>
      </c>
      <c r="M5" s="42">
        <v>44283</v>
      </c>
      <c r="N5" s="8">
        <v>46840</v>
      </c>
      <c r="O5" s="42" t="s">
        <v>35</v>
      </c>
      <c r="P5" s="42" t="s">
        <v>36</v>
      </c>
      <c r="Q5" s="42">
        <v>42458</v>
      </c>
      <c r="R5" s="46"/>
      <c r="S5" s="44">
        <v>1480</v>
      </c>
      <c r="T5" s="38" t="s">
        <v>29</v>
      </c>
      <c r="U5" s="45"/>
      <c r="V5" s="45"/>
    </row>
    <row r="6" spans="1:22" ht="41.25" customHeight="1" x14ac:dyDescent="0.2">
      <c r="A6" s="38" t="s">
        <v>21</v>
      </c>
      <c r="B6" s="39">
        <f t="shared" si="1"/>
        <v>3</v>
      </c>
      <c r="C6" s="38" t="s">
        <v>37</v>
      </c>
      <c r="D6" s="39" t="s">
        <v>38</v>
      </c>
      <c r="E6" s="40">
        <v>2.2572000000000001</v>
      </c>
      <c r="F6" s="40">
        <f t="shared" si="0"/>
        <v>2.2572000000000001</v>
      </c>
      <c r="G6" s="40" t="s">
        <v>24</v>
      </c>
      <c r="H6" s="38">
        <v>1000</v>
      </c>
      <c r="I6" s="38">
        <v>22572</v>
      </c>
      <c r="J6" s="41">
        <v>8.3000000000000004E-2</v>
      </c>
      <c r="K6" s="41" t="s">
        <v>25</v>
      </c>
      <c r="L6" s="42">
        <v>40630</v>
      </c>
      <c r="M6" s="42">
        <v>46109</v>
      </c>
      <c r="N6" s="8">
        <v>48666</v>
      </c>
      <c r="O6" s="42" t="s">
        <v>26</v>
      </c>
      <c r="P6" s="42" t="s">
        <v>27</v>
      </c>
      <c r="Q6" s="42">
        <v>43188</v>
      </c>
      <c r="R6" s="43" t="s">
        <v>39</v>
      </c>
      <c r="S6" s="44">
        <v>1000</v>
      </c>
      <c r="T6" s="38" t="s">
        <v>29</v>
      </c>
      <c r="U6" s="45"/>
      <c r="V6" s="45"/>
    </row>
    <row r="7" spans="1:22" ht="58.5" customHeight="1" x14ac:dyDescent="0.2">
      <c r="A7" s="38" t="s">
        <v>21</v>
      </c>
      <c r="B7" s="39">
        <f t="shared" si="1"/>
        <v>4</v>
      </c>
      <c r="C7" s="38" t="s">
        <v>40</v>
      </c>
      <c r="D7" s="39" t="s">
        <v>41</v>
      </c>
      <c r="E7" s="40">
        <v>10.7835</v>
      </c>
      <c r="F7" s="40">
        <f t="shared" si="0"/>
        <v>10.7835</v>
      </c>
      <c r="G7" s="40" t="s">
        <v>24</v>
      </c>
      <c r="H7" s="38">
        <v>1000</v>
      </c>
      <c r="I7" s="38">
        <v>107835</v>
      </c>
      <c r="J7" s="41">
        <v>8.3000000000000004E-2</v>
      </c>
      <c r="K7" s="41" t="s">
        <v>34</v>
      </c>
      <c r="L7" s="42">
        <v>40630</v>
      </c>
      <c r="M7" s="42">
        <v>46109</v>
      </c>
      <c r="N7" s="8">
        <v>48666</v>
      </c>
      <c r="O7" s="42" t="s">
        <v>35</v>
      </c>
      <c r="P7" s="42" t="s">
        <v>36</v>
      </c>
      <c r="Q7" s="42">
        <v>43188</v>
      </c>
      <c r="R7" s="46"/>
      <c r="S7" s="44">
        <v>1747</v>
      </c>
      <c r="T7" s="38" t="s">
        <v>29</v>
      </c>
      <c r="U7" s="45"/>
      <c r="V7" s="45"/>
    </row>
    <row r="8" spans="1:22" ht="26.45" customHeight="1" x14ac:dyDescent="0.2">
      <c r="A8" s="10" t="s">
        <v>42</v>
      </c>
      <c r="B8" s="11">
        <f t="shared" si="1"/>
        <v>5</v>
      </c>
      <c r="C8" s="10" t="s">
        <v>43</v>
      </c>
      <c r="D8" s="11" t="s">
        <v>44</v>
      </c>
      <c r="E8" s="12">
        <v>1050</v>
      </c>
      <c r="F8" s="12">
        <f t="shared" si="0"/>
        <v>1050</v>
      </c>
      <c r="G8" s="12" t="s">
        <v>24</v>
      </c>
      <c r="H8" s="13">
        <v>1000000</v>
      </c>
      <c r="I8" s="10">
        <v>10500</v>
      </c>
      <c r="J8" s="14">
        <v>9.4100000000000003E-2</v>
      </c>
      <c r="K8" s="14" t="s">
        <v>25</v>
      </c>
      <c r="L8" s="15">
        <v>41117</v>
      </c>
      <c r="M8" s="15">
        <v>50248</v>
      </c>
      <c r="N8" s="8">
        <v>52805</v>
      </c>
      <c r="O8" s="15" t="s">
        <v>45</v>
      </c>
      <c r="P8" s="15"/>
      <c r="Q8" s="15" t="s">
        <v>46</v>
      </c>
      <c r="R8" s="15" t="s">
        <v>46</v>
      </c>
      <c r="S8" s="15" t="s">
        <v>46</v>
      </c>
      <c r="T8" s="10" t="s">
        <v>47</v>
      </c>
      <c r="U8" s="32" t="s">
        <v>48</v>
      </c>
      <c r="V8" s="32"/>
    </row>
    <row r="9" spans="1:22" ht="30" customHeight="1" x14ac:dyDescent="0.2">
      <c r="A9" s="10" t="s">
        <v>42</v>
      </c>
      <c r="B9" s="11">
        <f t="shared" si="1"/>
        <v>6</v>
      </c>
      <c r="C9" s="10" t="s">
        <v>49</v>
      </c>
      <c r="D9" s="11" t="s">
        <v>50</v>
      </c>
      <c r="E9" s="12">
        <v>50</v>
      </c>
      <c r="F9" s="12">
        <f t="shared" si="0"/>
        <v>50</v>
      </c>
      <c r="G9" s="12" t="s">
        <v>24</v>
      </c>
      <c r="H9" s="13">
        <v>1000000</v>
      </c>
      <c r="I9" s="10">
        <v>500</v>
      </c>
      <c r="J9" s="14">
        <v>9.3600000000000003E-2</v>
      </c>
      <c r="K9" s="14" t="s">
        <v>25</v>
      </c>
      <c r="L9" s="15">
        <v>41117</v>
      </c>
      <c r="M9" s="15">
        <v>52074</v>
      </c>
      <c r="N9" s="8">
        <v>54631</v>
      </c>
      <c r="O9" s="15" t="s">
        <v>45</v>
      </c>
      <c r="P9" s="15"/>
      <c r="Q9" s="15" t="s">
        <v>46</v>
      </c>
      <c r="R9" s="15" t="s">
        <v>46</v>
      </c>
      <c r="S9" s="15" t="s">
        <v>46</v>
      </c>
      <c r="T9" s="10" t="s">
        <v>47</v>
      </c>
      <c r="U9" s="32"/>
      <c r="V9" s="32"/>
    </row>
    <row r="10" spans="1:22" ht="25.5" customHeight="1" x14ac:dyDescent="0.2">
      <c r="A10" s="16" t="s">
        <v>51</v>
      </c>
      <c r="B10" s="17">
        <f t="shared" si="1"/>
        <v>7</v>
      </c>
      <c r="C10" s="16" t="s">
        <v>52</v>
      </c>
      <c r="D10" s="17" t="s">
        <v>53</v>
      </c>
      <c r="E10" s="18">
        <v>60</v>
      </c>
      <c r="F10" s="18">
        <f t="shared" si="0"/>
        <v>60</v>
      </c>
      <c r="G10" s="18" t="s">
        <v>24</v>
      </c>
      <c r="H10" s="19">
        <v>1000000</v>
      </c>
      <c r="I10" s="16">
        <v>600</v>
      </c>
      <c r="J10" s="20">
        <v>7.1999999999999995E-2</v>
      </c>
      <c r="K10" s="20" t="s">
        <v>25</v>
      </c>
      <c r="L10" s="21">
        <v>41228</v>
      </c>
      <c r="M10" s="21">
        <v>44880</v>
      </c>
      <c r="N10" s="8">
        <v>47437</v>
      </c>
      <c r="O10" s="21" t="s">
        <v>54</v>
      </c>
      <c r="P10" s="21"/>
      <c r="Q10" s="21" t="s">
        <v>46</v>
      </c>
      <c r="R10" s="21" t="s">
        <v>46</v>
      </c>
      <c r="S10" s="21" t="s">
        <v>46</v>
      </c>
      <c r="T10" s="16" t="s">
        <v>47</v>
      </c>
      <c r="U10" s="36" t="s">
        <v>55</v>
      </c>
      <c r="V10" s="36"/>
    </row>
    <row r="11" spans="1:22" ht="36" customHeight="1" x14ac:dyDescent="0.2">
      <c r="A11" s="16" t="s">
        <v>51</v>
      </c>
      <c r="B11" s="17">
        <f t="shared" si="1"/>
        <v>8</v>
      </c>
      <c r="C11" s="16" t="s">
        <v>56</v>
      </c>
      <c r="D11" s="17" t="s">
        <v>57</v>
      </c>
      <c r="E11" s="18">
        <v>100</v>
      </c>
      <c r="F11" s="18">
        <f t="shared" si="0"/>
        <v>100</v>
      </c>
      <c r="G11" s="18" t="s">
        <v>24</v>
      </c>
      <c r="H11" s="19">
        <v>1000000</v>
      </c>
      <c r="I11" s="16">
        <v>1000</v>
      </c>
      <c r="J11" s="20">
        <v>7.3800000000000004E-2</v>
      </c>
      <c r="K11" s="20" t="s">
        <v>25</v>
      </c>
      <c r="L11" s="21">
        <v>41228</v>
      </c>
      <c r="M11" s="21">
        <v>46706</v>
      </c>
      <c r="N11" s="8">
        <v>49263</v>
      </c>
      <c r="O11" s="21" t="s">
        <v>54</v>
      </c>
      <c r="P11" s="21"/>
      <c r="Q11" s="21" t="s">
        <v>46</v>
      </c>
      <c r="R11" s="21" t="s">
        <v>46</v>
      </c>
      <c r="S11" s="21" t="s">
        <v>46</v>
      </c>
      <c r="T11" s="16" t="s">
        <v>47</v>
      </c>
      <c r="U11" s="36"/>
      <c r="V11" s="36"/>
    </row>
    <row r="12" spans="1:22" ht="36.75" customHeight="1" x14ac:dyDescent="0.2">
      <c r="A12" s="16" t="s">
        <v>51</v>
      </c>
      <c r="B12" s="17">
        <f t="shared" si="1"/>
        <v>9</v>
      </c>
      <c r="C12" s="16" t="s">
        <v>58</v>
      </c>
      <c r="D12" s="17" t="s">
        <v>59</v>
      </c>
      <c r="E12" s="18">
        <v>340</v>
      </c>
      <c r="F12" s="18">
        <f t="shared" si="0"/>
        <v>340</v>
      </c>
      <c r="G12" s="18" t="s">
        <v>24</v>
      </c>
      <c r="H12" s="19">
        <v>1000000</v>
      </c>
      <c r="I12" s="16">
        <v>3400</v>
      </c>
      <c r="J12" s="20">
        <v>7.4099999999999999E-2</v>
      </c>
      <c r="K12" s="20" t="s">
        <v>25</v>
      </c>
      <c r="L12" s="21">
        <v>41228</v>
      </c>
      <c r="M12" s="21">
        <v>48533</v>
      </c>
      <c r="N12" s="8">
        <v>51089</v>
      </c>
      <c r="O12" s="21" t="s">
        <v>54</v>
      </c>
      <c r="P12" s="21"/>
      <c r="Q12" s="21" t="s">
        <v>46</v>
      </c>
      <c r="R12" s="21" t="s">
        <v>46</v>
      </c>
      <c r="S12" s="21" t="s">
        <v>46</v>
      </c>
      <c r="T12" s="16" t="s">
        <v>47</v>
      </c>
      <c r="U12" s="36"/>
      <c r="V12" s="36"/>
    </row>
    <row r="13" spans="1:22" ht="25.5" customHeight="1" x14ac:dyDescent="0.2">
      <c r="A13" s="10" t="s">
        <v>60</v>
      </c>
      <c r="B13" s="11">
        <f t="shared" si="1"/>
        <v>10</v>
      </c>
      <c r="C13" s="10" t="s">
        <v>61</v>
      </c>
      <c r="D13" s="11" t="s">
        <v>62</v>
      </c>
      <c r="E13" s="12">
        <v>214</v>
      </c>
      <c r="F13" s="12">
        <f t="shared" si="0"/>
        <v>214</v>
      </c>
      <c r="G13" s="12" t="s">
        <v>24</v>
      </c>
      <c r="H13" s="13">
        <v>1000000</v>
      </c>
      <c r="I13" s="10">
        <v>2140</v>
      </c>
      <c r="J13" s="14">
        <v>7.2099999999999997E-2</v>
      </c>
      <c r="K13" s="14" t="s">
        <v>25</v>
      </c>
      <c r="L13" s="15">
        <v>41234</v>
      </c>
      <c r="M13" s="15">
        <v>44886</v>
      </c>
      <c r="N13" s="8">
        <v>47443</v>
      </c>
      <c r="O13" s="15" t="s">
        <v>63</v>
      </c>
      <c r="P13" s="15"/>
      <c r="Q13" s="15" t="s">
        <v>46</v>
      </c>
      <c r="R13" s="15" t="s">
        <v>46</v>
      </c>
      <c r="S13" s="15" t="s">
        <v>46</v>
      </c>
      <c r="T13" s="10" t="s">
        <v>47</v>
      </c>
      <c r="U13" s="32" t="s">
        <v>64</v>
      </c>
      <c r="V13" s="32"/>
    </row>
    <row r="14" spans="1:22" ht="25.5" x14ac:dyDescent="0.2">
      <c r="A14" s="10" t="s">
        <v>60</v>
      </c>
      <c r="B14" s="11">
        <f t="shared" si="1"/>
        <v>11</v>
      </c>
      <c r="C14" s="10" t="s">
        <v>65</v>
      </c>
      <c r="D14" s="11" t="s">
        <v>66</v>
      </c>
      <c r="E14" s="12">
        <v>50</v>
      </c>
      <c r="F14" s="12">
        <f t="shared" si="0"/>
        <v>50</v>
      </c>
      <c r="G14" s="12" t="s">
        <v>24</v>
      </c>
      <c r="H14" s="13">
        <v>1000000</v>
      </c>
      <c r="I14" s="10">
        <v>500</v>
      </c>
      <c r="J14" s="14">
        <v>7.3800000000000004E-2</v>
      </c>
      <c r="K14" s="14" t="s">
        <v>25</v>
      </c>
      <c r="L14" s="15">
        <v>41234</v>
      </c>
      <c r="M14" s="15">
        <v>46712</v>
      </c>
      <c r="N14" s="8">
        <v>49269</v>
      </c>
      <c r="O14" s="15" t="s">
        <v>63</v>
      </c>
      <c r="P14" s="15"/>
      <c r="Q14" s="15" t="s">
        <v>46</v>
      </c>
      <c r="R14" s="15" t="s">
        <v>46</v>
      </c>
      <c r="S14" s="15" t="s">
        <v>46</v>
      </c>
      <c r="T14" s="10" t="s">
        <v>47</v>
      </c>
      <c r="U14" s="32"/>
      <c r="V14" s="32"/>
    </row>
    <row r="15" spans="1:22" ht="25.5" x14ac:dyDescent="0.2">
      <c r="A15" s="10" t="s">
        <v>60</v>
      </c>
      <c r="B15" s="11">
        <f t="shared" si="1"/>
        <v>12</v>
      </c>
      <c r="C15" s="10" t="s">
        <v>67</v>
      </c>
      <c r="D15" s="11" t="s">
        <v>68</v>
      </c>
      <c r="E15" s="12">
        <v>21</v>
      </c>
      <c r="F15" s="12">
        <f t="shared" si="0"/>
        <v>21</v>
      </c>
      <c r="G15" s="12" t="s">
        <v>24</v>
      </c>
      <c r="H15" s="13">
        <v>1000000</v>
      </c>
      <c r="I15" s="10">
        <v>210</v>
      </c>
      <c r="J15" s="14">
        <v>7.4099999999999999E-2</v>
      </c>
      <c r="K15" s="14" t="s">
        <v>25</v>
      </c>
      <c r="L15" s="15">
        <v>41234</v>
      </c>
      <c r="M15" s="15">
        <v>48539</v>
      </c>
      <c r="N15" s="8">
        <v>51095</v>
      </c>
      <c r="O15" s="15" t="s">
        <v>63</v>
      </c>
      <c r="P15" s="15"/>
      <c r="Q15" s="15" t="s">
        <v>46</v>
      </c>
      <c r="R15" s="15" t="s">
        <v>46</v>
      </c>
      <c r="S15" s="15" t="s">
        <v>46</v>
      </c>
      <c r="T15" s="10" t="s">
        <v>47</v>
      </c>
      <c r="U15" s="32"/>
      <c r="V15" s="32"/>
    </row>
    <row r="16" spans="1:22" ht="28.15" customHeight="1" x14ac:dyDescent="0.2">
      <c r="A16" s="38" t="s">
        <v>69</v>
      </c>
      <c r="B16" s="39">
        <f t="shared" si="1"/>
        <v>13</v>
      </c>
      <c r="C16" s="38" t="s">
        <v>70</v>
      </c>
      <c r="D16" s="39" t="s">
        <v>71</v>
      </c>
      <c r="E16" s="40">
        <v>966.49919999999997</v>
      </c>
      <c r="F16" s="40">
        <f t="shared" si="0"/>
        <v>966.49919999999997</v>
      </c>
      <c r="G16" s="40" t="s">
        <v>24</v>
      </c>
      <c r="H16" s="38">
        <v>1000</v>
      </c>
      <c r="I16" s="52">
        <v>9664992</v>
      </c>
      <c r="J16" s="38" t="s">
        <v>72</v>
      </c>
      <c r="K16" s="38" t="s">
        <v>25</v>
      </c>
      <c r="L16" s="42">
        <v>41296</v>
      </c>
      <c r="M16" s="42">
        <v>44948</v>
      </c>
      <c r="N16" s="8">
        <v>47505</v>
      </c>
      <c r="O16" s="42" t="s">
        <v>73</v>
      </c>
      <c r="P16" s="42" t="s">
        <v>74</v>
      </c>
      <c r="Q16" s="42" t="s">
        <v>46</v>
      </c>
      <c r="R16" s="42" t="s">
        <v>46</v>
      </c>
      <c r="S16" s="42" t="s">
        <v>46</v>
      </c>
      <c r="T16" s="38" t="s">
        <v>29</v>
      </c>
      <c r="U16" s="45" t="s">
        <v>75</v>
      </c>
      <c r="V16" s="45" t="s">
        <v>76</v>
      </c>
    </row>
    <row r="17" spans="1:22" ht="25.5" x14ac:dyDescent="0.2">
      <c r="A17" s="38" t="s">
        <v>69</v>
      </c>
      <c r="B17" s="39">
        <f t="shared" si="1"/>
        <v>14</v>
      </c>
      <c r="C17" s="38" t="s">
        <v>77</v>
      </c>
      <c r="D17" s="39" t="s">
        <v>78</v>
      </c>
      <c r="E17" s="40">
        <v>760.95529999999997</v>
      </c>
      <c r="F17" s="40">
        <f t="shared" si="0"/>
        <v>760.95529999999997</v>
      </c>
      <c r="G17" s="40" t="s">
        <v>24</v>
      </c>
      <c r="H17" s="38">
        <v>1000</v>
      </c>
      <c r="I17" s="52">
        <v>7609553</v>
      </c>
      <c r="J17" s="38" t="s">
        <v>79</v>
      </c>
      <c r="K17" s="38" t="s">
        <v>25</v>
      </c>
      <c r="L17" s="42">
        <v>41296</v>
      </c>
      <c r="M17" s="42">
        <v>46774</v>
      </c>
      <c r="N17" s="8">
        <v>49635</v>
      </c>
      <c r="O17" s="42" t="s">
        <v>73</v>
      </c>
      <c r="P17" s="42" t="s">
        <v>74</v>
      </c>
      <c r="Q17" s="42" t="s">
        <v>46</v>
      </c>
      <c r="R17" s="42" t="s">
        <v>46</v>
      </c>
      <c r="S17" s="42" t="s">
        <v>46</v>
      </c>
      <c r="T17" s="38" t="s">
        <v>29</v>
      </c>
      <c r="U17" s="45"/>
      <c r="V17" s="45"/>
    </row>
    <row r="18" spans="1:22" ht="25.5" x14ac:dyDescent="0.2">
      <c r="A18" s="38" t="s">
        <v>69</v>
      </c>
      <c r="B18" s="39">
        <f t="shared" si="1"/>
        <v>15</v>
      </c>
      <c r="C18" s="38" t="s">
        <v>80</v>
      </c>
      <c r="D18" s="39" t="s">
        <v>81</v>
      </c>
      <c r="E18" s="40">
        <v>1156.4223999999999</v>
      </c>
      <c r="F18" s="40">
        <f t="shared" si="0"/>
        <v>1156.4223999999999</v>
      </c>
      <c r="G18" s="40" t="s">
        <v>24</v>
      </c>
      <c r="H18" s="38">
        <v>1000</v>
      </c>
      <c r="I18" s="52">
        <v>11564224</v>
      </c>
      <c r="J18" s="38" t="s">
        <v>82</v>
      </c>
      <c r="K18" s="38" t="s">
        <v>25</v>
      </c>
      <c r="L18" s="42">
        <v>41296</v>
      </c>
      <c r="M18" s="42">
        <v>48601</v>
      </c>
      <c r="N18" s="8">
        <v>51157</v>
      </c>
      <c r="O18" s="42" t="s">
        <v>73</v>
      </c>
      <c r="P18" s="42" t="s">
        <v>74</v>
      </c>
      <c r="Q18" s="42" t="s">
        <v>46</v>
      </c>
      <c r="R18" s="42" t="s">
        <v>46</v>
      </c>
      <c r="S18" s="42" t="s">
        <v>46</v>
      </c>
      <c r="T18" s="38" t="s">
        <v>29</v>
      </c>
      <c r="U18" s="45"/>
      <c r="V18" s="45"/>
    </row>
    <row r="19" spans="1:22" ht="25.5" customHeight="1" x14ac:dyDescent="0.2">
      <c r="A19" s="38" t="s">
        <v>83</v>
      </c>
      <c r="B19" s="39">
        <f t="shared" si="1"/>
        <v>16</v>
      </c>
      <c r="C19" s="38" t="s">
        <v>84</v>
      </c>
      <c r="D19" s="39" t="s">
        <v>85</v>
      </c>
      <c r="E19" s="40">
        <v>202.56370000000001</v>
      </c>
      <c r="F19" s="40">
        <f t="shared" si="0"/>
        <v>202.56370000000001</v>
      </c>
      <c r="G19" s="40" t="s">
        <v>24</v>
      </c>
      <c r="H19" s="38">
        <v>1000</v>
      </c>
      <c r="I19" s="38">
        <v>2025637</v>
      </c>
      <c r="J19" s="38" t="s">
        <v>86</v>
      </c>
      <c r="K19" s="38" t="s">
        <v>25</v>
      </c>
      <c r="L19" s="42">
        <v>41359</v>
      </c>
      <c r="M19" s="42">
        <v>45011</v>
      </c>
      <c r="N19" s="8">
        <v>47568</v>
      </c>
      <c r="O19" s="42" t="s">
        <v>87</v>
      </c>
      <c r="P19" s="42" t="s">
        <v>88</v>
      </c>
      <c r="Q19" s="42" t="s">
        <v>46</v>
      </c>
      <c r="R19" s="42" t="s">
        <v>46</v>
      </c>
      <c r="S19" s="42" t="s">
        <v>46</v>
      </c>
      <c r="T19" s="38" t="s">
        <v>29</v>
      </c>
      <c r="U19" s="45" t="s">
        <v>89</v>
      </c>
      <c r="V19" s="45" t="s">
        <v>90</v>
      </c>
    </row>
    <row r="20" spans="1:22" ht="25.5" x14ac:dyDescent="0.2">
      <c r="A20" s="38" t="s">
        <v>83</v>
      </c>
      <c r="B20" s="39">
        <f t="shared" si="1"/>
        <v>17</v>
      </c>
      <c r="C20" s="38" t="s">
        <v>91</v>
      </c>
      <c r="D20" s="39" t="s">
        <v>92</v>
      </c>
      <c r="E20" s="40">
        <v>46.561799999999998</v>
      </c>
      <c r="F20" s="40">
        <f t="shared" si="0"/>
        <v>46.561799999999998</v>
      </c>
      <c r="G20" s="40" t="s">
        <v>24</v>
      </c>
      <c r="H20" s="38">
        <v>1000</v>
      </c>
      <c r="I20" s="38">
        <v>465618</v>
      </c>
      <c r="J20" s="38" t="s">
        <v>93</v>
      </c>
      <c r="K20" s="38" t="s">
        <v>25</v>
      </c>
      <c r="L20" s="42">
        <v>41359</v>
      </c>
      <c r="M20" s="42">
        <v>46838</v>
      </c>
      <c r="N20" s="8">
        <v>49639</v>
      </c>
      <c r="O20" s="42" t="s">
        <v>87</v>
      </c>
      <c r="P20" s="42" t="s">
        <v>88</v>
      </c>
      <c r="Q20" s="42" t="s">
        <v>46</v>
      </c>
      <c r="R20" s="42" t="s">
        <v>46</v>
      </c>
      <c r="S20" s="42" t="s">
        <v>46</v>
      </c>
      <c r="T20" s="38" t="s">
        <v>29</v>
      </c>
      <c r="U20" s="45"/>
      <c r="V20" s="45"/>
    </row>
    <row r="21" spans="1:22" ht="25.5" x14ac:dyDescent="0.2">
      <c r="A21" s="38" t="s">
        <v>83</v>
      </c>
      <c r="B21" s="39">
        <f t="shared" si="1"/>
        <v>18</v>
      </c>
      <c r="C21" s="38" t="s">
        <v>94</v>
      </c>
      <c r="D21" s="39" t="s">
        <v>95</v>
      </c>
      <c r="E21" s="40">
        <v>23.316500000000001</v>
      </c>
      <c r="F21" s="40">
        <f t="shared" si="0"/>
        <v>23.316500000000001</v>
      </c>
      <c r="G21" s="40" t="s">
        <v>24</v>
      </c>
      <c r="H21" s="38">
        <v>1000</v>
      </c>
      <c r="I21" s="38">
        <v>233165</v>
      </c>
      <c r="J21" s="38" t="s">
        <v>96</v>
      </c>
      <c r="K21" s="38" t="s">
        <v>25</v>
      </c>
      <c r="L21" s="42">
        <v>41359</v>
      </c>
      <c r="M21" s="42">
        <v>48664</v>
      </c>
      <c r="N21" s="8">
        <v>51221</v>
      </c>
      <c r="O21" s="42" t="s">
        <v>87</v>
      </c>
      <c r="P21" s="42" t="s">
        <v>88</v>
      </c>
      <c r="Q21" s="42" t="s">
        <v>46</v>
      </c>
      <c r="R21" s="42" t="s">
        <v>46</v>
      </c>
      <c r="S21" s="42" t="s">
        <v>46</v>
      </c>
      <c r="T21" s="38" t="s">
        <v>29</v>
      </c>
      <c r="U21" s="45"/>
      <c r="V21" s="45"/>
    </row>
    <row r="22" spans="1:22" ht="25.5" customHeight="1" x14ac:dyDescent="0.2">
      <c r="A22" s="16" t="s">
        <v>97</v>
      </c>
      <c r="B22" s="17">
        <f t="shared" si="1"/>
        <v>19</v>
      </c>
      <c r="C22" s="16" t="s">
        <v>98</v>
      </c>
      <c r="D22" s="17" t="s">
        <v>99</v>
      </c>
      <c r="E22" s="18">
        <v>630.29999999999995</v>
      </c>
      <c r="F22" s="18">
        <f t="shared" si="0"/>
        <v>630.29999999999995</v>
      </c>
      <c r="G22" s="18" t="s">
        <v>24</v>
      </c>
      <c r="H22" s="16">
        <v>1000000</v>
      </c>
      <c r="I22" s="22">
        <v>6303</v>
      </c>
      <c r="J22" s="20">
        <v>8.2600000000000007E-2</v>
      </c>
      <c r="K22" s="16" t="s">
        <v>25</v>
      </c>
      <c r="L22" s="21">
        <v>41509</v>
      </c>
      <c r="M22" s="21">
        <v>46988</v>
      </c>
      <c r="N22" s="8">
        <v>49544</v>
      </c>
      <c r="O22" s="21" t="s">
        <v>100</v>
      </c>
      <c r="P22" s="21"/>
      <c r="Q22" s="21" t="s">
        <v>46</v>
      </c>
      <c r="R22" s="21" t="s">
        <v>46</v>
      </c>
      <c r="S22" s="21" t="s">
        <v>46</v>
      </c>
      <c r="T22" s="16" t="s">
        <v>47</v>
      </c>
      <c r="U22" s="33" t="s">
        <v>101</v>
      </c>
      <c r="V22" s="33"/>
    </row>
    <row r="23" spans="1:22" ht="25.5" x14ac:dyDescent="0.2">
      <c r="A23" s="16" t="s">
        <v>97</v>
      </c>
      <c r="B23" s="17">
        <f t="shared" si="1"/>
        <v>20</v>
      </c>
      <c r="C23" s="16" t="s">
        <v>102</v>
      </c>
      <c r="D23" s="17" t="s">
        <v>103</v>
      </c>
      <c r="E23" s="18">
        <v>2</v>
      </c>
      <c r="F23" s="18">
        <f t="shared" si="0"/>
        <v>2</v>
      </c>
      <c r="G23" s="18" t="s">
        <v>24</v>
      </c>
      <c r="H23" s="16">
        <v>1000000</v>
      </c>
      <c r="I23" s="22">
        <v>20</v>
      </c>
      <c r="J23" s="20">
        <v>8.1900000000000001E-2</v>
      </c>
      <c r="K23" s="16" t="s">
        <v>25</v>
      </c>
      <c r="L23" s="21">
        <v>41509</v>
      </c>
      <c r="M23" s="21">
        <v>48814</v>
      </c>
      <c r="N23" s="8">
        <v>51371</v>
      </c>
      <c r="O23" s="21" t="s">
        <v>100</v>
      </c>
      <c r="P23" s="21"/>
      <c r="Q23" s="21" t="s">
        <v>46</v>
      </c>
      <c r="R23" s="21" t="s">
        <v>46</v>
      </c>
      <c r="S23" s="21" t="s">
        <v>46</v>
      </c>
      <c r="T23" s="16" t="s">
        <v>47</v>
      </c>
      <c r="U23" s="34"/>
      <c r="V23" s="34"/>
    </row>
    <row r="24" spans="1:22" ht="25.5" customHeight="1" x14ac:dyDescent="0.2">
      <c r="A24" s="10" t="s">
        <v>104</v>
      </c>
      <c r="B24" s="11">
        <f t="shared" si="1"/>
        <v>21</v>
      </c>
      <c r="C24" s="10" t="s">
        <v>105</v>
      </c>
      <c r="D24" s="11" t="s">
        <v>106</v>
      </c>
      <c r="E24" s="12">
        <v>10</v>
      </c>
      <c r="F24" s="12">
        <f t="shared" si="0"/>
        <v>10</v>
      </c>
      <c r="G24" s="12" t="s">
        <v>24</v>
      </c>
      <c r="H24" s="10">
        <v>1000000</v>
      </c>
      <c r="I24" s="10">
        <v>100</v>
      </c>
      <c r="J24" s="14">
        <v>8.0100000000000005E-2</v>
      </c>
      <c r="K24" s="10" t="s">
        <v>25</v>
      </c>
      <c r="L24" s="15">
        <v>41516</v>
      </c>
      <c r="M24" s="15">
        <v>45168</v>
      </c>
      <c r="N24" s="8">
        <v>47725</v>
      </c>
      <c r="O24" s="15" t="s">
        <v>107</v>
      </c>
      <c r="P24" s="15"/>
      <c r="Q24" s="15" t="s">
        <v>46</v>
      </c>
      <c r="R24" s="15" t="s">
        <v>46</v>
      </c>
      <c r="S24" s="15" t="s">
        <v>46</v>
      </c>
      <c r="T24" s="15" t="s">
        <v>47</v>
      </c>
      <c r="U24" s="32" t="s">
        <v>101</v>
      </c>
      <c r="V24" s="32"/>
    </row>
    <row r="25" spans="1:22" ht="25.5" x14ac:dyDescent="0.2">
      <c r="A25" s="10" t="s">
        <v>104</v>
      </c>
      <c r="B25" s="11">
        <f t="shared" si="1"/>
        <v>22</v>
      </c>
      <c r="C25" s="10" t="s">
        <v>108</v>
      </c>
      <c r="D25" s="11" t="s">
        <v>109</v>
      </c>
      <c r="E25" s="12">
        <v>1159.7</v>
      </c>
      <c r="F25" s="12">
        <f t="shared" si="0"/>
        <v>1159.7</v>
      </c>
      <c r="G25" s="12" t="s">
        <v>24</v>
      </c>
      <c r="H25" s="10">
        <v>1000000</v>
      </c>
      <c r="I25" s="10">
        <v>11597</v>
      </c>
      <c r="J25" s="14">
        <v>8.4599999999999995E-2</v>
      </c>
      <c r="K25" s="10" t="s">
        <v>25</v>
      </c>
      <c r="L25" s="15">
        <v>41516</v>
      </c>
      <c r="M25" s="15">
        <v>46995</v>
      </c>
      <c r="N25" s="8">
        <v>49551</v>
      </c>
      <c r="O25" s="15" t="s">
        <v>107</v>
      </c>
      <c r="P25" s="15"/>
      <c r="Q25" s="15" t="s">
        <v>46</v>
      </c>
      <c r="R25" s="15" t="s">
        <v>46</v>
      </c>
      <c r="S25" s="15" t="s">
        <v>46</v>
      </c>
      <c r="T25" s="15" t="s">
        <v>47</v>
      </c>
      <c r="U25" s="32"/>
      <c r="V25" s="32"/>
    </row>
    <row r="26" spans="1:22" ht="25.5" x14ac:dyDescent="0.2">
      <c r="A26" s="10" t="s">
        <v>104</v>
      </c>
      <c r="B26" s="11">
        <f t="shared" si="1"/>
        <v>23</v>
      </c>
      <c r="C26" s="10" t="s">
        <v>110</v>
      </c>
      <c r="D26" s="11" t="s">
        <v>111</v>
      </c>
      <c r="E26" s="12">
        <v>26.5</v>
      </c>
      <c r="F26" s="12">
        <f t="shared" si="0"/>
        <v>26.5</v>
      </c>
      <c r="G26" s="12" t="s">
        <v>24</v>
      </c>
      <c r="H26" s="10">
        <v>1000000</v>
      </c>
      <c r="I26" s="10">
        <v>265</v>
      </c>
      <c r="J26" s="14">
        <v>8.3699999999999997E-2</v>
      </c>
      <c r="K26" s="10" t="s">
        <v>25</v>
      </c>
      <c r="L26" s="15">
        <v>41516</v>
      </c>
      <c r="M26" s="15">
        <v>48821</v>
      </c>
      <c r="N26" s="8">
        <v>51378</v>
      </c>
      <c r="O26" s="15" t="s">
        <v>107</v>
      </c>
      <c r="P26" s="15"/>
      <c r="Q26" s="15" t="s">
        <v>46</v>
      </c>
      <c r="R26" s="15" t="s">
        <v>46</v>
      </c>
      <c r="S26" s="15" t="s">
        <v>46</v>
      </c>
      <c r="T26" s="15" t="s">
        <v>47</v>
      </c>
      <c r="U26" s="32"/>
      <c r="V26" s="32"/>
    </row>
    <row r="27" spans="1:22" ht="25.5" customHeight="1" x14ac:dyDescent="0.2">
      <c r="A27" s="16" t="s">
        <v>112</v>
      </c>
      <c r="B27" s="17">
        <f t="shared" si="1"/>
        <v>24</v>
      </c>
      <c r="C27" s="16" t="s">
        <v>113</v>
      </c>
      <c r="D27" s="17" t="s">
        <v>114</v>
      </c>
      <c r="E27" s="18">
        <v>5</v>
      </c>
      <c r="F27" s="18">
        <f t="shared" si="0"/>
        <v>5</v>
      </c>
      <c r="G27" s="18" t="s">
        <v>24</v>
      </c>
      <c r="H27" s="16">
        <v>1000000</v>
      </c>
      <c r="I27" s="22">
        <v>50</v>
      </c>
      <c r="J27" s="20">
        <v>8.1100000000000005E-2</v>
      </c>
      <c r="K27" s="16" t="s">
        <v>25</v>
      </c>
      <c r="L27" s="21">
        <v>41522</v>
      </c>
      <c r="M27" s="21">
        <v>45174</v>
      </c>
      <c r="N27" s="8">
        <v>47731</v>
      </c>
      <c r="O27" s="21" t="s">
        <v>115</v>
      </c>
      <c r="P27" s="21"/>
      <c r="Q27" s="21" t="s">
        <v>46</v>
      </c>
      <c r="R27" s="21" t="s">
        <v>46</v>
      </c>
      <c r="S27" s="21" t="s">
        <v>46</v>
      </c>
      <c r="T27" s="16" t="s">
        <v>47</v>
      </c>
      <c r="U27" s="33" t="s">
        <v>101</v>
      </c>
      <c r="V27" s="33"/>
    </row>
    <row r="28" spans="1:22" ht="25.5" x14ac:dyDescent="0.2">
      <c r="A28" s="16" t="s">
        <v>112</v>
      </c>
      <c r="B28" s="23">
        <f t="shared" si="1"/>
        <v>25</v>
      </c>
      <c r="C28" s="24" t="s">
        <v>116</v>
      </c>
      <c r="D28" s="23" t="s">
        <v>117</v>
      </c>
      <c r="E28" s="25">
        <v>1129.7</v>
      </c>
      <c r="F28" s="25">
        <f t="shared" si="0"/>
        <v>1129.7</v>
      </c>
      <c r="G28" s="25" t="s">
        <v>24</v>
      </c>
      <c r="H28" s="24">
        <v>1000000</v>
      </c>
      <c r="I28" s="26">
        <v>11297</v>
      </c>
      <c r="J28" s="27">
        <v>8.48E-2</v>
      </c>
      <c r="K28" s="24" t="s">
        <v>25</v>
      </c>
      <c r="L28" s="28">
        <v>41522</v>
      </c>
      <c r="M28" s="28">
        <v>47001</v>
      </c>
      <c r="N28" s="9">
        <v>49526</v>
      </c>
      <c r="O28" s="21" t="s">
        <v>115</v>
      </c>
      <c r="P28" s="28"/>
      <c r="Q28" s="28" t="s">
        <v>46</v>
      </c>
      <c r="R28" s="28" t="s">
        <v>46</v>
      </c>
      <c r="S28" s="28" t="s">
        <v>46</v>
      </c>
      <c r="T28" s="24" t="s">
        <v>47</v>
      </c>
      <c r="U28" s="35"/>
      <c r="V28" s="35"/>
    </row>
    <row r="29" spans="1:22" ht="25.5" customHeight="1" x14ac:dyDescent="0.2">
      <c r="A29" s="10" t="s">
        <v>118</v>
      </c>
      <c r="B29" s="11">
        <f t="shared" si="1"/>
        <v>26</v>
      </c>
      <c r="C29" s="10" t="s">
        <v>119</v>
      </c>
      <c r="D29" s="11" t="s">
        <v>120</v>
      </c>
      <c r="E29" s="11">
        <v>172.63399999999999</v>
      </c>
      <c r="F29" s="11">
        <f t="shared" si="0"/>
        <v>172.63399999999999</v>
      </c>
      <c r="G29" s="11" t="s">
        <v>24</v>
      </c>
      <c r="H29" s="10">
        <v>1000</v>
      </c>
      <c r="I29" s="11">
        <v>1726340</v>
      </c>
      <c r="J29" s="29">
        <v>8.0100000000000005E-2</v>
      </c>
      <c r="K29" s="10" t="s">
        <v>25</v>
      </c>
      <c r="L29" s="30">
        <v>41590</v>
      </c>
      <c r="M29" s="30">
        <v>45242</v>
      </c>
      <c r="N29" s="31">
        <v>47799</v>
      </c>
      <c r="O29" s="30" t="s">
        <v>121</v>
      </c>
      <c r="P29" s="30"/>
      <c r="Q29" s="11" t="s">
        <v>46</v>
      </c>
      <c r="R29" s="11" t="s">
        <v>46</v>
      </c>
      <c r="S29" s="11" t="s">
        <v>46</v>
      </c>
      <c r="T29" s="15" t="s">
        <v>29</v>
      </c>
      <c r="U29" s="32" t="s">
        <v>122</v>
      </c>
      <c r="V29" s="32" t="s">
        <v>123</v>
      </c>
    </row>
    <row r="30" spans="1:22" ht="25.5" x14ac:dyDescent="0.2">
      <c r="A30" s="10" t="s">
        <v>118</v>
      </c>
      <c r="B30" s="11">
        <f t="shared" si="1"/>
        <v>27</v>
      </c>
      <c r="C30" s="10" t="s">
        <v>124</v>
      </c>
      <c r="D30" s="11" t="s">
        <v>125</v>
      </c>
      <c r="E30" s="11">
        <v>125.94580000000001</v>
      </c>
      <c r="F30" s="11">
        <f t="shared" si="0"/>
        <v>125.94580000000001</v>
      </c>
      <c r="G30" s="11" t="s">
        <v>24</v>
      </c>
      <c r="H30" s="10">
        <v>1000</v>
      </c>
      <c r="I30" s="11">
        <v>1259458</v>
      </c>
      <c r="J30" s="29" t="s">
        <v>126</v>
      </c>
      <c r="K30" s="10" t="s">
        <v>25</v>
      </c>
      <c r="L30" s="30">
        <v>41590</v>
      </c>
      <c r="M30" s="30">
        <v>45242</v>
      </c>
      <c r="N30" s="31">
        <v>47799</v>
      </c>
      <c r="O30" s="30" t="s">
        <v>121</v>
      </c>
      <c r="P30" s="30"/>
      <c r="Q30" s="11" t="s">
        <v>46</v>
      </c>
      <c r="R30" s="11" t="s">
        <v>46</v>
      </c>
      <c r="S30" s="11" t="s">
        <v>46</v>
      </c>
      <c r="T30" s="15" t="s">
        <v>29</v>
      </c>
      <c r="U30" s="32"/>
      <c r="V30" s="32"/>
    </row>
    <row r="31" spans="1:22" ht="25.5" x14ac:dyDescent="0.2">
      <c r="A31" s="10" t="s">
        <v>118</v>
      </c>
      <c r="B31" s="11">
        <f t="shared" si="1"/>
        <v>28</v>
      </c>
      <c r="C31" s="10" t="s">
        <v>127</v>
      </c>
      <c r="D31" s="11" t="s">
        <v>128</v>
      </c>
      <c r="E31" s="11">
        <v>303.53300000000002</v>
      </c>
      <c r="F31" s="11">
        <f t="shared" si="0"/>
        <v>303.53300000000002</v>
      </c>
      <c r="G31" s="11" t="s">
        <v>24</v>
      </c>
      <c r="H31" s="10">
        <v>1000</v>
      </c>
      <c r="I31" s="11">
        <v>3035330</v>
      </c>
      <c r="J31" s="29">
        <v>8.3799999999999999E-2</v>
      </c>
      <c r="K31" s="10" t="s">
        <v>25</v>
      </c>
      <c r="L31" s="30">
        <v>41590</v>
      </c>
      <c r="M31" s="30">
        <v>47069</v>
      </c>
      <c r="N31" s="31">
        <v>49625</v>
      </c>
      <c r="O31" s="30" t="s">
        <v>121</v>
      </c>
      <c r="P31" s="30"/>
      <c r="Q31" s="11" t="s">
        <v>46</v>
      </c>
      <c r="R31" s="11" t="s">
        <v>46</v>
      </c>
      <c r="S31" s="11" t="s">
        <v>46</v>
      </c>
      <c r="T31" s="15" t="s">
        <v>29</v>
      </c>
      <c r="U31" s="32"/>
      <c r="V31" s="32"/>
    </row>
    <row r="32" spans="1:22" ht="25.5" x14ac:dyDescent="0.2">
      <c r="A32" s="10" t="s">
        <v>118</v>
      </c>
      <c r="B32" s="11">
        <f t="shared" si="1"/>
        <v>29</v>
      </c>
      <c r="C32" s="10" t="s">
        <v>129</v>
      </c>
      <c r="D32" s="11" t="s">
        <v>130</v>
      </c>
      <c r="E32" s="11">
        <v>166.03200000000001</v>
      </c>
      <c r="F32" s="11">
        <f t="shared" si="0"/>
        <v>166.03200000000001</v>
      </c>
      <c r="G32" s="11" t="s">
        <v>24</v>
      </c>
      <c r="H32" s="10">
        <v>1000</v>
      </c>
      <c r="I32" s="11">
        <v>1660320</v>
      </c>
      <c r="J32" s="29" t="s">
        <v>131</v>
      </c>
      <c r="K32" s="10" t="s">
        <v>25</v>
      </c>
      <c r="L32" s="30">
        <v>41590</v>
      </c>
      <c r="M32" s="30">
        <v>47069</v>
      </c>
      <c r="N32" s="31">
        <v>49625</v>
      </c>
      <c r="O32" s="30" t="s">
        <v>121</v>
      </c>
      <c r="P32" s="30"/>
      <c r="Q32" s="11" t="s">
        <v>46</v>
      </c>
      <c r="R32" s="11" t="s">
        <v>46</v>
      </c>
      <c r="S32" s="11" t="s">
        <v>46</v>
      </c>
      <c r="T32" s="15" t="s">
        <v>29</v>
      </c>
      <c r="U32" s="32"/>
      <c r="V32" s="32"/>
    </row>
    <row r="33" spans="1:22" ht="25.5" x14ac:dyDescent="0.2">
      <c r="A33" s="10" t="s">
        <v>118</v>
      </c>
      <c r="B33" s="11">
        <f t="shared" si="1"/>
        <v>30</v>
      </c>
      <c r="C33" s="10" t="s">
        <v>132</v>
      </c>
      <c r="D33" s="11" t="s">
        <v>133</v>
      </c>
      <c r="E33" s="11">
        <v>186.8982</v>
      </c>
      <c r="F33" s="11">
        <f t="shared" si="0"/>
        <v>186.8982</v>
      </c>
      <c r="G33" s="11" t="s">
        <v>24</v>
      </c>
      <c r="H33" s="10">
        <v>1000</v>
      </c>
      <c r="I33" s="11">
        <v>1868982</v>
      </c>
      <c r="J33" s="29">
        <v>8.5000000000000006E-2</v>
      </c>
      <c r="K33" s="10" t="s">
        <v>25</v>
      </c>
      <c r="L33" s="30">
        <v>41590</v>
      </c>
      <c r="M33" s="30">
        <v>48895</v>
      </c>
      <c r="N33" s="31">
        <v>51452</v>
      </c>
      <c r="O33" s="30" t="s">
        <v>121</v>
      </c>
      <c r="P33" s="30"/>
      <c r="Q33" s="11" t="s">
        <v>46</v>
      </c>
      <c r="R33" s="11" t="s">
        <v>46</v>
      </c>
      <c r="S33" s="11" t="s">
        <v>46</v>
      </c>
      <c r="T33" s="15" t="s">
        <v>29</v>
      </c>
      <c r="U33" s="32"/>
      <c r="V33" s="32"/>
    </row>
    <row r="34" spans="1:22" ht="25.5" x14ac:dyDescent="0.2">
      <c r="A34" s="10" t="s">
        <v>118</v>
      </c>
      <c r="B34" s="11">
        <f t="shared" si="1"/>
        <v>31</v>
      </c>
      <c r="C34" s="10" t="s">
        <v>134</v>
      </c>
      <c r="D34" s="11" t="s">
        <v>135</v>
      </c>
      <c r="E34" s="11">
        <v>257.96210000000002</v>
      </c>
      <c r="F34" s="11">
        <f t="shared" si="0"/>
        <v>257.96210000000002</v>
      </c>
      <c r="G34" s="11" t="s">
        <v>24</v>
      </c>
      <c r="H34" s="10">
        <v>1000</v>
      </c>
      <c r="I34" s="11">
        <v>2579621</v>
      </c>
      <c r="J34" s="29" t="s">
        <v>136</v>
      </c>
      <c r="K34" s="10" t="s">
        <v>25</v>
      </c>
      <c r="L34" s="30">
        <v>41590</v>
      </c>
      <c r="M34" s="30">
        <v>48895</v>
      </c>
      <c r="N34" s="31">
        <v>51452</v>
      </c>
      <c r="O34" s="30" t="s">
        <v>121</v>
      </c>
      <c r="P34" s="30"/>
      <c r="Q34" s="11" t="s">
        <v>46</v>
      </c>
      <c r="R34" s="11" t="s">
        <v>46</v>
      </c>
      <c r="S34" s="11" t="s">
        <v>46</v>
      </c>
      <c r="T34" s="15" t="s">
        <v>29</v>
      </c>
      <c r="U34" s="32"/>
      <c r="V34" s="32"/>
    </row>
    <row r="35" spans="1:22" ht="25.5" customHeight="1" x14ac:dyDescent="0.2">
      <c r="A35" s="38" t="s">
        <v>137</v>
      </c>
      <c r="B35" s="39">
        <f t="shared" si="1"/>
        <v>32</v>
      </c>
      <c r="C35" s="38" t="s">
        <v>138</v>
      </c>
      <c r="D35" s="39" t="s">
        <v>139</v>
      </c>
      <c r="E35" s="39">
        <v>795.7885</v>
      </c>
      <c r="F35" s="39">
        <f t="shared" si="0"/>
        <v>795.7885</v>
      </c>
      <c r="G35" s="39" t="s">
        <v>24</v>
      </c>
      <c r="H35" s="38">
        <v>1000</v>
      </c>
      <c r="I35" s="39">
        <v>7957885</v>
      </c>
      <c r="J35" s="47">
        <v>8.4099999999999994E-2</v>
      </c>
      <c r="K35" s="38" t="s">
        <v>25</v>
      </c>
      <c r="L35" s="48">
        <v>41661</v>
      </c>
      <c r="M35" s="48">
        <v>45313</v>
      </c>
      <c r="N35" s="31">
        <v>47870</v>
      </c>
      <c r="O35" s="42" t="s">
        <v>73</v>
      </c>
      <c r="P35" s="42" t="s">
        <v>74</v>
      </c>
      <c r="Q35" s="39" t="s">
        <v>46</v>
      </c>
      <c r="R35" s="39" t="s">
        <v>46</v>
      </c>
      <c r="S35" s="39" t="s">
        <v>46</v>
      </c>
      <c r="T35" s="42" t="s">
        <v>29</v>
      </c>
      <c r="U35" s="45" t="s">
        <v>140</v>
      </c>
      <c r="V35" s="49" t="s">
        <v>141</v>
      </c>
    </row>
    <row r="36" spans="1:22" ht="25.5" x14ac:dyDescent="0.2">
      <c r="A36" s="38" t="s">
        <v>137</v>
      </c>
      <c r="B36" s="39">
        <f t="shared" si="1"/>
        <v>33</v>
      </c>
      <c r="C36" s="38" t="s">
        <v>142</v>
      </c>
      <c r="D36" s="39" t="s">
        <v>143</v>
      </c>
      <c r="E36" s="39">
        <v>426.13490000000002</v>
      </c>
      <c r="F36" s="39">
        <f t="shared" si="0"/>
        <v>426.13490000000002</v>
      </c>
      <c r="G36" s="39" t="s">
        <v>24</v>
      </c>
      <c r="H36" s="38">
        <v>1000</v>
      </c>
      <c r="I36" s="39">
        <v>4261349</v>
      </c>
      <c r="J36" s="47" t="s">
        <v>144</v>
      </c>
      <c r="K36" s="38" t="s">
        <v>25</v>
      </c>
      <c r="L36" s="48">
        <v>41661</v>
      </c>
      <c r="M36" s="48">
        <v>45313</v>
      </c>
      <c r="N36" s="31">
        <v>47870</v>
      </c>
      <c r="O36" s="42" t="s">
        <v>73</v>
      </c>
      <c r="P36" s="42" t="s">
        <v>74</v>
      </c>
      <c r="Q36" s="39" t="s">
        <v>46</v>
      </c>
      <c r="R36" s="39" t="s">
        <v>46</v>
      </c>
      <c r="S36" s="39" t="s">
        <v>46</v>
      </c>
      <c r="T36" s="42" t="s">
        <v>29</v>
      </c>
      <c r="U36" s="45"/>
      <c r="V36" s="50"/>
    </row>
    <row r="37" spans="1:22" ht="25.5" x14ac:dyDescent="0.2">
      <c r="A37" s="38" t="s">
        <v>137</v>
      </c>
      <c r="B37" s="39">
        <f t="shared" si="1"/>
        <v>34</v>
      </c>
      <c r="C37" s="38" t="s">
        <v>145</v>
      </c>
      <c r="D37" s="39" t="s">
        <v>146</v>
      </c>
      <c r="E37" s="39">
        <v>279.8922</v>
      </c>
      <c r="F37" s="39">
        <f t="shared" si="0"/>
        <v>279.8922</v>
      </c>
      <c r="G37" s="39" t="s">
        <v>24</v>
      </c>
      <c r="H37" s="38">
        <v>1000</v>
      </c>
      <c r="I37" s="39">
        <v>2798922</v>
      </c>
      <c r="J37" s="47">
        <v>8.48E-2</v>
      </c>
      <c r="K37" s="38" t="s">
        <v>25</v>
      </c>
      <c r="L37" s="48">
        <v>41661</v>
      </c>
      <c r="M37" s="48">
        <v>47140</v>
      </c>
      <c r="N37" s="31">
        <v>49696</v>
      </c>
      <c r="O37" s="42" t="s">
        <v>73</v>
      </c>
      <c r="P37" s="42" t="s">
        <v>74</v>
      </c>
      <c r="Q37" s="39" t="s">
        <v>46</v>
      </c>
      <c r="R37" s="39" t="s">
        <v>46</v>
      </c>
      <c r="S37" s="39" t="s">
        <v>46</v>
      </c>
      <c r="T37" s="42" t="s">
        <v>29</v>
      </c>
      <c r="U37" s="45"/>
      <c r="V37" s="50"/>
    </row>
    <row r="38" spans="1:22" ht="25.5" x14ac:dyDescent="0.2">
      <c r="A38" s="38" t="s">
        <v>137</v>
      </c>
      <c r="B38" s="39">
        <f t="shared" si="1"/>
        <v>35</v>
      </c>
      <c r="C38" s="38" t="s">
        <v>147</v>
      </c>
      <c r="D38" s="39" t="s">
        <v>148</v>
      </c>
      <c r="E38" s="39">
        <v>147.88579999999999</v>
      </c>
      <c r="F38" s="39">
        <f t="shared" si="0"/>
        <v>147.88579999999999</v>
      </c>
      <c r="G38" s="39" t="s">
        <v>24</v>
      </c>
      <c r="H38" s="38">
        <v>1000</v>
      </c>
      <c r="I38" s="39">
        <v>1478858</v>
      </c>
      <c r="J38" s="47" t="s">
        <v>149</v>
      </c>
      <c r="K38" s="38" t="s">
        <v>25</v>
      </c>
      <c r="L38" s="48">
        <v>41661</v>
      </c>
      <c r="M38" s="48">
        <v>47140</v>
      </c>
      <c r="N38" s="31">
        <v>49696</v>
      </c>
      <c r="O38" s="42" t="s">
        <v>73</v>
      </c>
      <c r="P38" s="42" t="s">
        <v>74</v>
      </c>
      <c r="Q38" s="39" t="s">
        <v>46</v>
      </c>
      <c r="R38" s="39" t="s">
        <v>46</v>
      </c>
      <c r="S38" s="39" t="s">
        <v>46</v>
      </c>
      <c r="T38" s="42" t="s">
        <v>29</v>
      </c>
      <c r="U38" s="45"/>
      <c r="V38" s="50"/>
    </row>
    <row r="39" spans="1:22" ht="25.5" x14ac:dyDescent="0.2">
      <c r="A39" s="38" t="s">
        <v>137</v>
      </c>
      <c r="B39" s="39">
        <f t="shared" si="1"/>
        <v>36</v>
      </c>
      <c r="C39" s="38" t="s">
        <v>150</v>
      </c>
      <c r="D39" s="39" t="s">
        <v>151</v>
      </c>
      <c r="E39" s="39">
        <v>754.39890000000003</v>
      </c>
      <c r="F39" s="39">
        <f t="shared" si="0"/>
        <v>754.39890000000003</v>
      </c>
      <c r="G39" s="39" t="s">
        <v>24</v>
      </c>
      <c r="H39" s="38">
        <v>1000</v>
      </c>
      <c r="I39" s="39">
        <v>7543989</v>
      </c>
      <c r="J39" s="47">
        <v>8.6599999999999996E-2</v>
      </c>
      <c r="K39" s="38" t="s">
        <v>25</v>
      </c>
      <c r="L39" s="48">
        <v>41661</v>
      </c>
      <c r="M39" s="48">
        <v>48966</v>
      </c>
      <c r="N39" s="31">
        <v>51523</v>
      </c>
      <c r="O39" s="42" t="s">
        <v>73</v>
      </c>
      <c r="P39" s="42" t="s">
        <v>74</v>
      </c>
      <c r="Q39" s="39" t="s">
        <v>46</v>
      </c>
      <c r="R39" s="39" t="s">
        <v>46</v>
      </c>
      <c r="S39" s="39" t="s">
        <v>46</v>
      </c>
      <c r="T39" s="42" t="s">
        <v>29</v>
      </c>
      <c r="U39" s="45"/>
      <c r="V39" s="50"/>
    </row>
    <row r="40" spans="1:22" ht="25.5" x14ac:dyDescent="0.2">
      <c r="A40" s="38" t="s">
        <v>137</v>
      </c>
      <c r="B40" s="39">
        <f t="shared" si="1"/>
        <v>37</v>
      </c>
      <c r="C40" s="38" t="s">
        <v>152</v>
      </c>
      <c r="D40" s="39" t="s">
        <v>153</v>
      </c>
      <c r="E40" s="39">
        <v>595.89970000000005</v>
      </c>
      <c r="F40" s="39">
        <f t="shared" si="0"/>
        <v>595.89970000000005</v>
      </c>
      <c r="G40" s="39" t="s">
        <v>24</v>
      </c>
      <c r="H40" s="38">
        <v>1000</v>
      </c>
      <c r="I40" s="39">
        <v>5958997</v>
      </c>
      <c r="J40" s="47" t="s">
        <v>154</v>
      </c>
      <c r="K40" s="38" t="s">
        <v>25</v>
      </c>
      <c r="L40" s="48">
        <v>41661</v>
      </c>
      <c r="M40" s="48">
        <v>48966</v>
      </c>
      <c r="N40" s="31">
        <v>51523</v>
      </c>
      <c r="O40" s="42" t="s">
        <v>73</v>
      </c>
      <c r="P40" s="42" t="s">
        <v>74</v>
      </c>
      <c r="Q40" s="39" t="s">
        <v>46</v>
      </c>
      <c r="R40" s="39" t="s">
        <v>46</v>
      </c>
      <c r="S40" s="39" t="s">
        <v>46</v>
      </c>
      <c r="T40" s="42" t="s">
        <v>29</v>
      </c>
      <c r="U40" s="45"/>
      <c r="V40" s="51"/>
    </row>
    <row r="41" spans="1:22" ht="25.5" customHeight="1" x14ac:dyDescent="0.2">
      <c r="A41" s="38" t="s">
        <v>155</v>
      </c>
      <c r="B41" s="39">
        <f t="shared" si="1"/>
        <v>38</v>
      </c>
      <c r="C41" s="38" t="s">
        <v>156</v>
      </c>
      <c r="D41" s="39" t="s">
        <v>157</v>
      </c>
      <c r="E41" s="39">
        <v>385.87139999999999</v>
      </c>
      <c r="F41" s="39">
        <v>385.87139999999999</v>
      </c>
      <c r="G41" s="39" t="s">
        <v>24</v>
      </c>
      <c r="H41" s="38">
        <v>1000</v>
      </c>
      <c r="I41" s="39">
        <v>3858714</v>
      </c>
      <c r="J41" s="47">
        <v>8.1600000000000006E-2</v>
      </c>
      <c r="K41" s="38" t="s">
        <v>25</v>
      </c>
      <c r="L41" s="48">
        <v>41725</v>
      </c>
      <c r="M41" s="48">
        <v>45378</v>
      </c>
      <c r="N41" s="31">
        <v>47934</v>
      </c>
      <c r="O41" s="48" t="s">
        <v>158</v>
      </c>
      <c r="P41" s="48" t="s">
        <v>159</v>
      </c>
      <c r="Q41" s="39" t="s">
        <v>46</v>
      </c>
      <c r="R41" s="39" t="s">
        <v>46</v>
      </c>
      <c r="S41" s="39" t="s">
        <v>46</v>
      </c>
      <c r="T41" s="42" t="s">
        <v>29</v>
      </c>
      <c r="U41" s="45" t="s">
        <v>160</v>
      </c>
      <c r="V41" s="45" t="s">
        <v>161</v>
      </c>
    </row>
    <row r="42" spans="1:22" ht="25.5" x14ac:dyDescent="0.2">
      <c r="A42" s="38" t="s">
        <v>155</v>
      </c>
      <c r="B42" s="39">
        <f t="shared" si="1"/>
        <v>39</v>
      </c>
      <c r="C42" s="38" t="s">
        <v>162</v>
      </c>
      <c r="D42" s="39" t="s">
        <v>163</v>
      </c>
      <c r="E42" s="39">
        <v>132.16990000000001</v>
      </c>
      <c r="F42" s="39">
        <v>132.16990000000001</v>
      </c>
      <c r="G42" s="39" t="s">
        <v>24</v>
      </c>
      <c r="H42" s="38">
        <v>1000</v>
      </c>
      <c r="I42" s="39">
        <v>1321699</v>
      </c>
      <c r="J42" s="47" t="s">
        <v>164</v>
      </c>
      <c r="K42" s="38" t="s">
        <v>25</v>
      </c>
      <c r="L42" s="48">
        <v>41725</v>
      </c>
      <c r="M42" s="48">
        <v>45378</v>
      </c>
      <c r="N42" s="31">
        <v>47934</v>
      </c>
      <c r="O42" s="48" t="s">
        <v>158</v>
      </c>
      <c r="P42" s="48" t="s">
        <v>159</v>
      </c>
      <c r="Q42" s="39" t="s">
        <v>46</v>
      </c>
      <c r="R42" s="39" t="s">
        <v>46</v>
      </c>
      <c r="S42" s="39" t="s">
        <v>46</v>
      </c>
      <c r="T42" s="42" t="s">
        <v>29</v>
      </c>
      <c r="U42" s="45"/>
      <c r="V42" s="45"/>
    </row>
    <row r="43" spans="1:22" ht="25.5" x14ac:dyDescent="0.2">
      <c r="A43" s="38" t="s">
        <v>155</v>
      </c>
      <c r="B43" s="39">
        <f t="shared" si="1"/>
        <v>40</v>
      </c>
      <c r="C43" s="38" t="s">
        <v>165</v>
      </c>
      <c r="D43" s="39" t="s">
        <v>166</v>
      </c>
      <c r="E43" s="39">
        <v>1595.8486</v>
      </c>
      <c r="F43" s="39">
        <v>1595.8486</v>
      </c>
      <c r="G43" s="39" t="s">
        <v>24</v>
      </c>
      <c r="H43" s="38">
        <v>1000</v>
      </c>
      <c r="I43" s="39">
        <v>15958486</v>
      </c>
      <c r="J43" s="47">
        <v>8.5500000000000007E-2</v>
      </c>
      <c r="K43" s="38" t="s">
        <v>25</v>
      </c>
      <c r="L43" s="48">
        <v>41725</v>
      </c>
      <c r="M43" s="48">
        <v>47204</v>
      </c>
      <c r="N43" s="31">
        <v>49761</v>
      </c>
      <c r="O43" s="48" t="s">
        <v>158</v>
      </c>
      <c r="P43" s="48" t="s">
        <v>159</v>
      </c>
      <c r="Q43" s="39" t="s">
        <v>46</v>
      </c>
      <c r="R43" s="39" t="s">
        <v>46</v>
      </c>
      <c r="S43" s="39" t="s">
        <v>46</v>
      </c>
      <c r="T43" s="42" t="s">
        <v>29</v>
      </c>
      <c r="U43" s="45"/>
      <c r="V43" s="45"/>
    </row>
    <row r="44" spans="1:22" ht="25.5" x14ac:dyDescent="0.2">
      <c r="A44" s="38" t="s">
        <v>155</v>
      </c>
      <c r="B44" s="39">
        <f t="shared" si="1"/>
        <v>41</v>
      </c>
      <c r="C44" s="38" t="s">
        <v>167</v>
      </c>
      <c r="D44" s="39" t="s">
        <v>168</v>
      </c>
      <c r="E44" s="39">
        <v>283.38690000000003</v>
      </c>
      <c r="F44" s="39">
        <v>283.38690000000003</v>
      </c>
      <c r="G44" s="39" t="s">
        <v>24</v>
      </c>
      <c r="H44" s="38">
        <v>1000</v>
      </c>
      <c r="I44" s="39">
        <v>2833869</v>
      </c>
      <c r="J44" s="47" t="s">
        <v>169</v>
      </c>
      <c r="K44" s="38" t="s">
        <v>25</v>
      </c>
      <c r="L44" s="48">
        <v>41725</v>
      </c>
      <c r="M44" s="48">
        <v>47204</v>
      </c>
      <c r="N44" s="31">
        <v>49761</v>
      </c>
      <c r="O44" s="48" t="s">
        <v>158</v>
      </c>
      <c r="P44" s="48" t="s">
        <v>159</v>
      </c>
      <c r="Q44" s="39" t="s">
        <v>46</v>
      </c>
      <c r="R44" s="39" t="s">
        <v>46</v>
      </c>
      <c r="S44" s="39" t="s">
        <v>46</v>
      </c>
      <c r="T44" s="42" t="s">
        <v>29</v>
      </c>
      <c r="U44" s="45"/>
      <c r="V44" s="45"/>
    </row>
    <row r="45" spans="1:22" ht="25.5" x14ac:dyDescent="0.2">
      <c r="A45" s="38" t="s">
        <v>155</v>
      </c>
      <c r="B45" s="39">
        <f t="shared" si="1"/>
        <v>42</v>
      </c>
      <c r="C45" s="38" t="s">
        <v>170</v>
      </c>
      <c r="D45" s="39" t="s">
        <v>171</v>
      </c>
      <c r="E45" s="39">
        <v>125.9825</v>
      </c>
      <c r="F45" s="39">
        <v>125.9825</v>
      </c>
      <c r="G45" s="39" t="s">
        <v>24</v>
      </c>
      <c r="H45" s="38">
        <v>1000</v>
      </c>
      <c r="I45" s="39">
        <v>1259825</v>
      </c>
      <c r="J45" s="47">
        <v>8.5500000000000007E-2</v>
      </c>
      <c r="K45" s="38" t="s">
        <v>25</v>
      </c>
      <c r="L45" s="48">
        <v>41725</v>
      </c>
      <c r="M45" s="48">
        <v>49030</v>
      </c>
      <c r="N45" s="31">
        <v>51587</v>
      </c>
      <c r="O45" s="48" t="s">
        <v>158</v>
      </c>
      <c r="P45" s="48" t="s">
        <v>159</v>
      </c>
      <c r="Q45" s="39" t="s">
        <v>46</v>
      </c>
      <c r="R45" s="39" t="s">
        <v>46</v>
      </c>
      <c r="S45" s="39" t="s">
        <v>46</v>
      </c>
      <c r="T45" s="42" t="s">
        <v>29</v>
      </c>
      <c r="U45" s="45"/>
      <c r="V45" s="45"/>
    </row>
    <row r="46" spans="1:22" ht="25.5" x14ac:dyDescent="0.2">
      <c r="A46" s="38" t="s">
        <v>155</v>
      </c>
      <c r="B46" s="39">
        <f t="shared" si="1"/>
        <v>43</v>
      </c>
      <c r="C46" s="38" t="s">
        <v>172</v>
      </c>
      <c r="D46" s="39" t="s">
        <v>173</v>
      </c>
      <c r="E46" s="39">
        <v>141.27809999999999</v>
      </c>
      <c r="F46" s="39">
        <v>141.27809999999999</v>
      </c>
      <c r="G46" s="39" t="s">
        <v>24</v>
      </c>
      <c r="H46" s="38">
        <v>1000</v>
      </c>
      <c r="I46" s="39">
        <v>1412781</v>
      </c>
      <c r="J46" s="47" t="s">
        <v>169</v>
      </c>
      <c r="K46" s="38" t="s">
        <v>25</v>
      </c>
      <c r="L46" s="48">
        <v>41725</v>
      </c>
      <c r="M46" s="48">
        <v>49030</v>
      </c>
      <c r="N46" s="31">
        <v>51587</v>
      </c>
      <c r="O46" s="48" t="s">
        <v>158</v>
      </c>
      <c r="P46" s="48" t="s">
        <v>159</v>
      </c>
      <c r="Q46" s="39" t="s">
        <v>46</v>
      </c>
      <c r="R46" s="39" t="s">
        <v>46</v>
      </c>
      <c r="S46" s="39" t="s">
        <v>46</v>
      </c>
      <c r="T46" s="42" t="s">
        <v>29</v>
      </c>
      <c r="U46" s="45"/>
      <c r="V46" s="45"/>
    </row>
  </sheetData>
  <mergeCells count="26">
    <mergeCell ref="R4:R5"/>
    <mergeCell ref="U4:U7"/>
    <mergeCell ref="V4:V7"/>
    <mergeCell ref="R6:R7"/>
    <mergeCell ref="U8:U9"/>
    <mergeCell ref="V8:V9"/>
    <mergeCell ref="U10:U12"/>
    <mergeCell ref="V10:V12"/>
    <mergeCell ref="U13:U15"/>
    <mergeCell ref="V13:V15"/>
    <mergeCell ref="U16:U18"/>
    <mergeCell ref="V16:V18"/>
    <mergeCell ref="U19:U21"/>
    <mergeCell ref="V19:V21"/>
    <mergeCell ref="U22:U23"/>
    <mergeCell ref="V22:V23"/>
    <mergeCell ref="U24:U26"/>
    <mergeCell ref="V24:V26"/>
    <mergeCell ref="U27:U28"/>
    <mergeCell ref="V27:V28"/>
    <mergeCell ref="U41:U46"/>
    <mergeCell ref="V41:V46"/>
    <mergeCell ref="U29:U34"/>
    <mergeCell ref="V29:V34"/>
    <mergeCell ref="U35:U40"/>
    <mergeCell ref="V35:V40"/>
  </mergeCells>
  <pageMargins left="0.7" right="0.7" top="0.75" bottom="0.75" header="0.3" footer="0.3"/>
  <pageSetup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IIFCL</vt:lpstr>
    </vt:vector>
  </TitlesOfParts>
  <Company>KCPL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sujitkumar.maity</dc:creator>
  <cp:lastModifiedBy>Umesh Pandey</cp:lastModifiedBy>
  <dcterms:created xsi:type="dcterms:W3CDTF">2015-05-20T04:58:22Z</dcterms:created>
  <dcterms:modified xsi:type="dcterms:W3CDTF">2024-02-19T08:51:09Z</dcterms:modified>
</cp:coreProperties>
</file>